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totouome_legal_regn_net/Documents/Documents/"/>
    </mc:Choice>
  </mc:AlternateContent>
  <xr:revisionPtr revIDLastSave="0" documentId="8_{D1132160-448A-4AE8-8B9E-BE06CFB9D38B}" xr6:coauthVersionLast="47" xr6:coauthVersionMax="47" xr10:uidLastSave="{00000000-0000-0000-0000-000000000000}"/>
  <bookViews>
    <workbookView xWindow="2685" yWindow="2685" windowWidth="21600" windowHeight="11295" xr2:uid="{0404664B-6C3C-4F5C-992C-9817AD968F9D}"/>
  </bookViews>
  <sheets>
    <sheet name="Plumitif" sheetId="3" r:id="rId1"/>
    <sheet name="Calcul des points" sheetId="5" r:id="rId2"/>
    <sheet name="Lis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5" l="1"/>
  <c r="E24" i="5"/>
  <c r="B13" i="5"/>
  <c r="B18" i="5"/>
  <c r="E18" i="5"/>
  <c r="E13" i="5"/>
  <c r="B19" i="5" l="1"/>
  <c r="B20" i="5" s="1"/>
  <c r="E19" i="5"/>
  <c r="E20" i="5" s="1"/>
  <c r="B22" i="5" l="1"/>
  <c r="B26" i="5" s="1"/>
  <c r="E22" i="5" l="1"/>
  <c r="E26" i="5" s="1"/>
</calcChain>
</file>

<file path=xl/sharedStrings.xml><?xml version="1.0" encoding="utf-8"?>
<sst xmlns="http://schemas.openxmlformats.org/spreadsheetml/2006/main" count="113" uniqueCount="93">
  <si>
    <t>Tour</t>
  </si>
  <si>
    <t>Délais</t>
  </si>
  <si>
    <t>Greffe</t>
  </si>
  <si>
    <t>Demandeur</t>
  </si>
  <si>
    <t>Défendeur</t>
  </si>
  <si>
    <t>Joueurs :</t>
  </si>
  <si>
    <t>Joueur</t>
  </si>
  <si>
    <t>Primus</t>
  </si>
  <si>
    <t>Secundus</t>
  </si>
  <si>
    <t>PA</t>
  </si>
  <si>
    <t>Moyens</t>
  </si>
  <si>
    <t>Assignation</t>
  </si>
  <si>
    <t>Audience d'orientation</t>
  </si>
  <si>
    <t>D&lt;=: Constitution</t>
  </si>
  <si>
    <t>Constitution</t>
  </si>
  <si>
    <t>D&gt;=: Enrôlement</t>
  </si>
  <si>
    <t>Pièces</t>
  </si>
  <si>
    <t>Nullité</t>
  </si>
  <si>
    <t>Prescription</t>
  </si>
  <si>
    <t>Conclusions et Pièces</t>
  </si>
  <si>
    <t>D&lt;= Pièces du Demandeur</t>
  </si>
  <si>
    <t>D&lt;=: Conclusions en réponse du Demandeur</t>
  </si>
  <si>
    <t>Conclusions en réponse</t>
  </si>
  <si>
    <t>Ordonnance de clôture</t>
  </si>
  <si>
    <t>D=: Audience de plaidoirie</t>
  </si>
  <si>
    <t>Plaidoirie</t>
  </si>
  <si>
    <t>D&lt;= Conclusions et Pièces du Défendeur</t>
  </si>
  <si>
    <t>ARA</t>
  </si>
  <si>
    <t>Jugement</t>
  </si>
  <si>
    <t>D&lt;=: Ordonnance de clôture</t>
  </si>
  <si>
    <t>D&lt;= : Jugement</t>
  </si>
  <si>
    <t>Calendrier</t>
  </si>
  <si>
    <t>Conclusions</t>
  </si>
  <si>
    <t>Plaidoiries</t>
  </si>
  <si>
    <t>Gain du procès (si positifs)</t>
  </si>
  <si>
    <t>Assignation caduque</t>
  </si>
  <si>
    <t>Assignation nulle</t>
  </si>
  <si>
    <t>Demande prescrite</t>
  </si>
  <si>
    <t>Points de procédure</t>
  </si>
  <si>
    <t>Pièces non communiquées</t>
  </si>
  <si>
    <t>Total points d'argumentation</t>
  </si>
  <si>
    <t xml:space="preserve"> sauf Nullité, Prescription</t>
  </si>
  <si>
    <t>Différence</t>
  </si>
  <si>
    <t>Durée</t>
  </si>
  <si>
    <t>Total</t>
  </si>
  <si>
    <t>Incidents</t>
  </si>
  <si>
    <t>Nombre de cartes déposées</t>
  </si>
  <si>
    <t>A1</t>
  </si>
  <si>
    <t>B1</t>
  </si>
  <si>
    <t>A2</t>
  </si>
  <si>
    <t>B2=A2</t>
  </si>
  <si>
    <t>C1</t>
  </si>
  <si>
    <t>D1</t>
  </si>
  <si>
    <t>E1</t>
  </si>
  <si>
    <t>D2</t>
  </si>
  <si>
    <t>E2</t>
  </si>
  <si>
    <t>F1=C1+D1/2+E1</t>
  </si>
  <si>
    <t>F2=D2+E2</t>
  </si>
  <si>
    <t>G1=F1-F2</t>
  </si>
  <si>
    <t>G2=F2-F1</t>
  </si>
  <si>
    <t>H1</t>
  </si>
  <si>
    <t>H2</t>
  </si>
  <si>
    <t>I1</t>
  </si>
  <si>
    <t>I2</t>
  </si>
  <si>
    <t>B1= A1
B1= 0 si Assignation caduque ou nulle</t>
  </si>
  <si>
    <t>I1=H1
I1=0 si Prescription
I1= 10 si ARA</t>
  </si>
  <si>
    <t>I2=H2
I2=5 si Prescription
I2= 10 si ARA</t>
  </si>
  <si>
    <t>F1</t>
  </si>
  <si>
    <t>G1</t>
  </si>
  <si>
    <t>F2</t>
  </si>
  <si>
    <t>G2</t>
  </si>
  <si>
    <t>J1</t>
  </si>
  <si>
    <t>J2</t>
  </si>
  <si>
    <t>Points de célérité</t>
  </si>
  <si>
    <t>K1</t>
  </si>
  <si>
    <t>K2</t>
  </si>
  <si>
    <t>K1=B1+I1+J1</t>
  </si>
  <si>
    <t>K2=B2+I2+J2</t>
  </si>
  <si>
    <t>B2</t>
  </si>
  <si>
    <t>Noms des Joueurs</t>
  </si>
  <si>
    <t>D1=PA divisé par 2</t>
  </si>
  <si>
    <t>H1=G1 si  G1&gt;0 et
H1=0 si Pièces du Demandeur non communiquées
H1=0 si Assignation caduque ou nulle</t>
  </si>
  <si>
    <t>H2=G=2 si  G2&gt;0 et
H2=0 si Pièces du Demandeur non communiquées
H2=0 si Assignation caduque ou nulle</t>
  </si>
  <si>
    <t>sauf  Nullité, Prescription</t>
  </si>
  <si>
    <t>Enrôlement</t>
  </si>
  <si>
    <t>J2=2 si Durée&gt;15</t>
  </si>
  <si>
    <t>J1=2 si Durée&lt;15
J1=0 si Pièces du Demandeur non communiquées
J1=0 si Assignation cadure ou nulle</t>
  </si>
  <si>
    <t>Liste des mentions à insérer dans le Plumitif au fur et à mesure du déroulement de la Partie</t>
  </si>
  <si>
    <t>A chaque Tour, cocher la case correspondante dans la deuxième colonne</t>
  </si>
  <si>
    <t xml:space="preserve">Nul : </t>
  </si>
  <si>
    <t>Cocher la case si le Joueur a joué une carte Nullité</t>
  </si>
  <si>
    <t xml:space="preserve">Pre : </t>
  </si>
  <si>
    <t>Cocher la case si le Joueur a joué une carte Prescription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</si>
</sst>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1" xfId="0" applyBorder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 applyProtection="1">
      <protection locked="0"/>
    </xf>
    <xf numFmtId="1" fontId="0" fillId="0" borderId="0" xfId="0" applyNumberForma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1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906E-3CAC-4FFB-8014-909ABE227655}">
  <dimension ref="A1:L54"/>
  <sheetViews>
    <sheetView tabSelected="1" workbookViewId="0">
      <pane ySplit="2" topLeftCell="A4" activePane="bottomLeft" state="frozen"/>
      <selection pane="bottomLeft" activeCell="H3" sqref="H3"/>
    </sheetView>
  </sheetViews>
  <sheetFormatPr baseColWidth="10" defaultRowHeight="15" x14ac:dyDescent="0.25"/>
  <cols>
    <col min="1" max="1" width="4.42578125" style="5" bestFit="1" customWidth="1"/>
    <col min="2" max="2" width="2.5703125" style="19" customWidth="1"/>
    <col min="3" max="3" width="35.5703125" bestFit="1" customWidth="1"/>
    <col min="4" max="4" width="19.140625" bestFit="1" customWidth="1"/>
    <col min="5" max="5" width="3" style="14" bestFit="1" customWidth="1"/>
    <col min="6" max="6" width="6.140625" bestFit="1" customWidth="1"/>
    <col min="7" max="7" width="10.140625" customWidth="1"/>
    <col min="8" max="8" width="18.85546875" bestFit="1" customWidth="1"/>
    <col min="9" max="9" width="3" style="14" bestFit="1" customWidth="1"/>
    <col min="10" max="10" width="6.140625" bestFit="1" customWidth="1"/>
    <col min="11" max="11" width="10.140625" customWidth="1"/>
    <col min="12" max="12" width="18.85546875" bestFit="1" customWidth="1"/>
  </cols>
  <sheetData>
    <row r="1" spans="1:12" s="2" customFormat="1" x14ac:dyDescent="0.25">
      <c r="A1" s="17"/>
      <c r="B1" s="20"/>
      <c r="C1" s="21" t="s">
        <v>5</v>
      </c>
      <c r="D1" s="25"/>
      <c r="E1" s="22"/>
      <c r="F1" s="23"/>
      <c r="G1" s="20"/>
      <c r="H1" s="25"/>
      <c r="I1" s="22"/>
      <c r="J1" s="23"/>
      <c r="K1" s="20"/>
      <c r="L1" s="18"/>
    </row>
    <row r="2" spans="1:12" s="2" customFormat="1" x14ac:dyDescent="0.25">
      <c r="A2" s="17" t="s">
        <v>0</v>
      </c>
      <c r="B2" s="18"/>
      <c r="C2" s="1" t="s">
        <v>31</v>
      </c>
      <c r="D2" s="1" t="s">
        <v>3</v>
      </c>
      <c r="E2" s="12" t="s">
        <v>9</v>
      </c>
      <c r="F2" s="1" t="s">
        <v>17</v>
      </c>
      <c r="G2" s="1" t="s">
        <v>18</v>
      </c>
      <c r="H2" s="1" t="s">
        <v>4</v>
      </c>
      <c r="I2" s="12" t="s">
        <v>9</v>
      </c>
      <c r="J2" s="1" t="s">
        <v>17</v>
      </c>
      <c r="K2" s="1" t="s">
        <v>18</v>
      </c>
      <c r="L2" s="1" t="s">
        <v>2</v>
      </c>
    </row>
    <row r="3" spans="1:12" ht="18.75" x14ac:dyDescent="0.3">
      <c r="A3" s="3">
        <v>1</v>
      </c>
      <c r="B3" s="24"/>
      <c r="C3" s="4"/>
      <c r="D3" s="4"/>
      <c r="E3" s="13"/>
      <c r="F3" s="4"/>
      <c r="G3" s="4"/>
      <c r="H3" s="4"/>
      <c r="I3" s="13"/>
      <c r="J3" s="4"/>
      <c r="K3" s="4"/>
      <c r="L3" s="4"/>
    </row>
    <row r="4" spans="1:12" ht="18.75" x14ac:dyDescent="0.3">
      <c r="A4" s="3">
        <v>2</v>
      </c>
      <c r="B4" s="24"/>
      <c r="C4" s="4"/>
      <c r="D4" s="4"/>
      <c r="E4" s="13"/>
      <c r="F4" s="4"/>
      <c r="G4" s="4"/>
      <c r="H4" s="4"/>
      <c r="I4" s="13"/>
      <c r="J4" s="4"/>
      <c r="K4" s="4"/>
      <c r="L4" s="4"/>
    </row>
    <row r="5" spans="1:12" ht="18.75" x14ac:dyDescent="0.3">
      <c r="A5" s="3">
        <v>3</v>
      </c>
      <c r="B5" s="24"/>
      <c r="C5" s="4"/>
      <c r="D5" s="4"/>
      <c r="E5" s="13"/>
      <c r="F5" s="4"/>
      <c r="G5" s="4"/>
      <c r="H5" s="4"/>
      <c r="I5" s="13"/>
      <c r="J5" s="4"/>
      <c r="K5" s="4"/>
      <c r="L5" s="4"/>
    </row>
    <row r="6" spans="1:12" ht="18.75" x14ac:dyDescent="0.3">
      <c r="A6" s="3">
        <v>4</v>
      </c>
      <c r="B6" s="24"/>
      <c r="C6" s="4"/>
      <c r="D6" s="4"/>
      <c r="E6" s="13"/>
      <c r="F6" s="4"/>
      <c r="G6" s="4"/>
      <c r="H6" s="4"/>
      <c r="I6" s="13"/>
      <c r="J6" s="4"/>
      <c r="K6" s="4"/>
      <c r="L6" s="4"/>
    </row>
    <row r="7" spans="1:12" ht="18.75" x14ac:dyDescent="0.3">
      <c r="A7" s="3">
        <v>5</v>
      </c>
      <c r="B7" s="24"/>
      <c r="C7" s="4"/>
      <c r="D7" s="4"/>
      <c r="E7" s="13"/>
      <c r="F7" s="4"/>
      <c r="G7" s="4"/>
      <c r="H7" s="4"/>
      <c r="I7" s="13"/>
      <c r="J7" s="4"/>
      <c r="K7" s="4"/>
      <c r="L7" s="4"/>
    </row>
    <row r="8" spans="1:12" ht="18.75" x14ac:dyDescent="0.3">
      <c r="A8" s="3">
        <v>6</v>
      </c>
      <c r="B8" s="24"/>
      <c r="C8" s="4"/>
      <c r="D8" s="4"/>
      <c r="E8" s="13"/>
      <c r="F8" s="4"/>
      <c r="G8" s="4"/>
      <c r="H8" s="4"/>
      <c r="I8" s="13"/>
      <c r="J8" s="4"/>
      <c r="K8" s="4"/>
      <c r="L8" s="4"/>
    </row>
    <row r="9" spans="1:12" ht="18.75" x14ac:dyDescent="0.3">
      <c r="A9" s="3">
        <v>7</v>
      </c>
      <c r="B9" s="24"/>
      <c r="C9" s="4"/>
      <c r="D9" s="4"/>
      <c r="E9" s="13"/>
      <c r="F9" s="4"/>
      <c r="G9" s="4"/>
      <c r="H9" s="4"/>
      <c r="I9" s="13"/>
      <c r="J9" s="4"/>
      <c r="K9" s="4"/>
      <c r="L9" s="4"/>
    </row>
    <row r="10" spans="1:12" ht="18.75" x14ac:dyDescent="0.3">
      <c r="A10" s="3">
        <v>8</v>
      </c>
      <c r="B10" s="24"/>
      <c r="C10" s="4"/>
      <c r="D10" s="4"/>
      <c r="E10" s="13"/>
      <c r="F10" s="4"/>
      <c r="G10" s="4"/>
      <c r="H10" s="4"/>
      <c r="I10" s="13"/>
      <c r="J10" s="4"/>
      <c r="K10" s="4"/>
      <c r="L10" s="4"/>
    </row>
    <row r="11" spans="1:12" ht="18.75" x14ac:dyDescent="0.3">
      <c r="A11" s="3">
        <v>9</v>
      </c>
      <c r="B11" s="24"/>
      <c r="C11" s="4"/>
      <c r="D11" s="4"/>
      <c r="E11" s="13"/>
      <c r="F11" s="4"/>
      <c r="G11" s="4"/>
      <c r="H11" s="4"/>
      <c r="I11" s="13"/>
      <c r="J11" s="4"/>
      <c r="K11" s="4"/>
      <c r="L11" s="4"/>
    </row>
    <row r="12" spans="1:12" ht="18.75" x14ac:dyDescent="0.3">
      <c r="A12" s="3">
        <v>10</v>
      </c>
      <c r="B12" s="24"/>
      <c r="C12" s="4"/>
      <c r="D12" s="4"/>
      <c r="E12" s="13"/>
      <c r="F12" s="4"/>
      <c r="G12" s="4"/>
      <c r="H12" s="4"/>
      <c r="I12" s="13"/>
      <c r="J12" s="4"/>
      <c r="K12" s="4"/>
      <c r="L12" s="4"/>
    </row>
    <row r="13" spans="1:12" ht="18.75" x14ac:dyDescent="0.3">
      <c r="A13" s="3">
        <v>11</v>
      </c>
      <c r="B13" s="24"/>
      <c r="C13" s="4"/>
      <c r="D13" s="4"/>
      <c r="E13" s="13"/>
      <c r="F13" s="4"/>
      <c r="G13" s="4"/>
      <c r="H13" s="4"/>
      <c r="I13" s="13"/>
      <c r="J13" s="4"/>
      <c r="K13" s="4"/>
      <c r="L13" s="4"/>
    </row>
    <row r="14" spans="1:12" ht="18.75" x14ac:dyDescent="0.3">
      <c r="A14" s="3">
        <v>12</v>
      </c>
      <c r="B14" s="24"/>
      <c r="C14" s="4"/>
      <c r="D14" s="4"/>
      <c r="E14" s="13"/>
      <c r="F14" s="4"/>
      <c r="G14" s="4"/>
      <c r="H14" s="4"/>
      <c r="I14" s="13"/>
      <c r="J14" s="4"/>
      <c r="K14" s="4"/>
      <c r="L14" s="4"/>
    </row>
    <row r="15" spans="1:12" ht="18.75" x14ac:dyDescent="0.3">
      <c r="A15" s="3">
        <v>13</v>
      </c>
      <c r="B15" s="24"/>
      <c r="C15" s="4"/>
      <c r="D15" s="4"/>
      <c r="E15" s="13"/>
      <c r="F15" s="4"/>
      <c r="G15" s="4"/>
      <c r="H15" s="4"/>
      <c r="I15" s="13"/>
      <c r="J15" s="4"/>
      <c r="K15" s="4"/>
      <c r="L15" s="4"/>
    </row>
    <row r="16" spans="1:12" ht="18.75" x14ac:dyDescent="0.3">
      <c r="A16" s="3">
        <v>14</v>
      </c>
      <c r="B16" s="24"/>
      <c r="C16" s="4"/>
      <c r="D16" s="4"/>
      <c r="E16" s="13"/>
      <c r="F16" s="4"/>
      <c r="G16" s="4"/>
      <c r="H16" s="4"/>
      <c r="I16" s="13"/>
      <c r="J16" s="4"/>
      <c r="K16" s="4"/>
      <c r="L16" s="4"/>
    </row>
    <row r="17" spans="1:12" ht="18.75" x14ac:dyDescent="0.3">
      <c r="A17" s="3">
        <v>15</v>
      </c>
      <c r="B17" s="24"/>
      <c r="C17" s="4"/>
      <c r="D17" s="4"/>
      <c r="E17" s="13"/>
      <c r="F17" s="4"/>
      <c r="G17" s="4"/>
      <c r="H17" s="4"/>
      <c r="I17" s="13"/>
      <c r="J17" s="4"/>
      <c r="K17" s="4"/>
      <c r="L17" s="4"/>
    </row>
    <row r="18" spans="1:12" ht="18.75" x14ac:dyDescent="0.3">
      <c r="A18" s="3">
        <v>16</v>
      </c>
      <c r="B18" s="24"/>
      <c r="C18" s="4"/>
      <c r="D18" s="4"/>
      <c r="E18" s="13"/>
      <c r="F18" s="4"/>
      <c r="G18" s="4"/>
      <c r="H18" s="4"/>
      <c r="I18" s="13"/>
      <c r="J18" s="4"/>
      <c r="K18" s="4"/>
      <c r="L18" s="4"/>
    </row>
    <row r="19" spans="1:12" ht="18.75" x14ac:dyDescent="0.3">
      <c r="A19" s="3">
        <v>17</v>
      </c>
      <c r="B19" s="24"/>
      <c r="C19" s="4"/>
      <c r="D19" s="4"/>
      <c r="E19" s="13"/>
      <c r="F19" s="4"/>
      <c r="G19" s="4"/>
      <c r="H19" s="4"/>
      <c r="I19" s="13"/>
      <c r="J19" s="4"/>
      <c r="K19" s="4"/>
      <c r="L19" s="4"/>
    </row>
    <row r="20" spans="1:12" ht="18.75" x14ac:dyDescent="0.3">
      <c r="A20" s="3">
        <v>18</v>
      </c>
      <c r="B20" s="24"/>
      <c r="C20" s="4"/>
      <c r="D20" s="4"/>
      <c r="E20" s="13"/>
      <c r="F20" s="4"/>
      <c r="G20" s="4"/>
      <c r="H20" s="4"/>
      <c r="I20" s="13"/>
      <c r="J20" s="4"/>
      <c r="K20" s="4"/>
      <c r="L20" s="4"/>
    </row>
    <row r="21" spans="1:12" ht="18.75" x14ac:dyDescent="0.3">
      <c r="A21" s="3">
        <v>19</v>
      </c>
      <c r="B21" s="24"/>
      <c r="C21" s="4"/>
      <c r="D21" s="4"/>
      <c r="E21" s="13"/>
      <c r="F21" s="4"/>
      <c r="G21" s="4"/>
      <c r="H21" s="4"/>
      <c r="I21" s="13"/>
      <c r="J21" s="4"/>
      <c r="K21" s="4"/>
      <c r="L21" s="4"/>
    </row>
    <row r="22" spans="1:12" ht="18.75" x14ac:dyDescent="0.3">
      <c r="A22" s="3">
        <v>20</v>
      </c>
      <c r="B22" s="24"/>
      <c r="C22" s="4"/>
      <c r="D22" s="4"/>
      <c r="E22" s="13"/>
      <c r="F22" s="4"/>
      <c r="G22" s="4"/>
      <c r="H22" s="4"/>
      <c r="I22" s="13"/>
      <c r="J22" s="4"/>
      <c r="K22" s="4"/>
      <c r="L22" s="4"/>
    </row>
    <row r="23" spans="1:12" ht="18.75" x14ac:dyDescent="0.3">
      <c r="A23" s="3">
        <v>21</v>
      </c>
      <c r="B23" s="24"/>
      <c r="C23" s="4"/>
      <c r="D23" s="4"/>
      <c r="E23" s="13"/>
      <c r="F23" s="4"/>
      <c r="G23" s="4"/>
      <c r="H23" s="4"/>
      <c r="I23" s="13"/>
      <c r="J23" s="4"/>
      <c r="K23" s="4"/>
      <c r="L23" s="4"/>
    </row>
    <row r="24" spans="1:12" ht="18.75" x14ac:dyDescent="0.3">
      <c r="A24" s="3">
        <v>22</v>
      </c>
      <c r="B24" s="24"/>
      <c r="C24" s="4"/>
      <c r="D24" s="4"/>
      <c r="E24" s="13"/>
      <c r="F24" s="4"/>
      <c r="G24" s="4"/>
      <c r="H24" s="4"/>
      <c r="I24" s="13"/>
      <c r="J24" s="4"/>
      <c r="K24" s="4"/>
      <c r="L24" s="4"/>
    </row>
    <row r="25" spans="1:12" ht="18.75" x14ac:dyDescent="0.3">
      <c r="A25" s="3">
        <v>23</v>
      </c>
      <c r="B25" s="24"/>
      <c r="C25" s="4"/>
      <c r="D25" s="4"/>
      <c r="E25" s="13"/>
      <c r="F25" s="4"/>
      <c r="G25" s="4"/>
      <c r="H25" s="4"/>
      <c r="I25" s="13"/>
      <c r="J25" s="4"/>
      <c r="K25" s="4"/>
      <c r="L25" s="4"/>
    </row>
    <row r="26" spans="1:12" ht="18.75" x14ac:dyDescent="0.3">
      <c r="A26" s="3">
        <v>24</v>
      </c>
      <c r="B26" s="24"/>
      <c r="C26" s="4"/>
      <c r="D26" s="4"/>
      <c r="E26" s="13"/>
      <c r="F26" s="4"/>
      <c r="G26" s="4"/>
      <c r="H26" s="4"/>
      <c r="I26" s="13"/>
      <c r="J26" s="4"/>
      <c r="K26" s="4"/>
      <c r="L26" s="4"/>
    </row>
    <row r="27" spans="1:12" ht="18.75" x14ac:dyDescent="0.3">
      <c r="A27" s="3">
        <v>25</v>
      </c>
      <c r="B27" s="24"/>
      <c r="C27" s="4"/>
      <c r="D27" s="4"/>
      <c r="E27" s="13"/>
      <c r="F27" s="4"/>
      <c r="G27" s="4"/>
      <c r="H27" s="4"/>
      <c r="I27" s="13"/>
      <c r="J27" s="4"/>
      <c r="K27" s="4"/>
      <c r="L27" s="4"/>
    </row>
    <row r="28" spans="1:12" ht="18.75" x14ac:dyDescent="0.3">
      <c r="A28" s="3">
        <v>26</v>
      </c>
      <c r="B28" s="24"/>
      <c r="C28" s="4"/>
      <c r="D28" s="4"/>
      <c r="E28" s="13"/>
      <c r="F28" s="4"/>
      <c r="G28" s="4"/>
      <c r="H28" s="4"/>
      <c r="I28" s="13"/>
      <c r="J28" s="4"/>
      <c r="K28" s="4"/>
      <c r="L28" s="4"/>
    </row>
    <row r="29" spans="1:12" ht="18.75" x14ac:dyDescent="0.3">
      <c r="A29" s="3">
        <v>27</v>
      </c>
      <c r="B29" s="24"/>
      <c r="C29" s="4"/>
      <c r="D29" s="4"/>
      <c r="E29" s="13"/>
      <c r="F29" s="4"/>
      <c r="G29" s="4"/>
      <c r="H29" s="4"/>
      <c r="I29" s="13"/>
      <c r="J29" s="4"/>
      <c r="K29" s="4"/>
      <c r="L29" s="4"/>
    </row>
    <row r="30" spans="1:12" ht="18.75" x14ac:dyDescent="0.3">
      <c r="A30" s="3">
        <v>28</v>
      </c>
      <c r="B30" s="24"/>
      <c r="C30" s="4"/>
      <c r="D30" s="4"/>
      <c r="E30" s="13"/>
      <c r="F30" s="4"/>
      <c r="G30" s="4"/>
      <c r="H30" s="4"/>
      <c r="I30" s="13"/>
      <c r="J30" s="4"/>
      <c r="K30" s="4"/>
      <c r="L30" s="4"/>
    </row>
    <row r="31" spans="1:12" ht="18.75" x14ac:dyDescent="0.3">
      <c r="A31" s="3">
        <v>29</v>
      </c>
      <c r="B31" s="24"/>
      <c r="C31" s="4"/>
      <c r="D31" s="4"/>
      <c r="E31" s="13"/>
      <c r="F31" s="4"/>
      <c r="G31" s="4"/>
      <c r="H31" s="4"/>
      <c r="I31" s="13"/>
      <c r="J31" s="4"/>
      <c r="K31" s="4"/>
      <c r="L31" s="4"/>
    </row>
    <row r="32" spans="1:12" ht="18.75" x14ac:dyDescent="0.3">
      <c r="A32" s="3">
        <v>30</v>
      </c>
      <c r="B32" s="24"/>
      <c r="C32" s="4"/>
      <c r="D32" s="4"/>
      <c r="E32" s="13"/>
      <c r="F32" s="4"/>
      <c r="G32" s="4"/>
      <c r="H32" s="4"/>
      <c r="I32" s="13"/>
      <c r="J32" s="4"/>
      <c r="K32" s="4"/>
      <c r="L32" s="4"/>
    </row>
    <row r="33" spans="1:12" ht="18.75" x14ac:dyDescent="0.3">
      <c r="A33" s="3">
        <v>31</v>
      </c>
      <c r="B33" s="24"/>
      <c r="C33" s="4"/>
      <c r="D33" s="4"/>
      <c r="E33" s="13"/>
      <c r="F33" s="4"/>
      <c r="G33" s="4"/>
      <c r="H33" s="4"/>
      <c r="I33" s="13"/>
      <c r="J33" s="4"/>
      <c r="K33" s="4"/>
      <c r="L33" s="4"/>
    </row>
    <row r="34" spans="1:12" ht="18.75" x14ac:dyDescent="0.3">
      <c r="A34" s="3">
        <v>32</v>
      </c>
      <c r="B34" s="24"/>
      <c r="C34" s="4"/>
      <c r="D34" s="4"/>
      <c r="E34" s="13"/>
      <c r="F34" s="4"/>
      <c r="G34" s="4"/>
      <c r="H34" s="4"/>
      <c r="I34" s="13"/>
      <c r="J34" s="4"/>
      <c r="K34" s="4"/>
      <c r="L34" s="4"/>
    </row>
    <row r="35" spans="1:12" ht="18.75" x14ac:dyDescent="0.3">
      <c r="A35" s="3">
        <v>33</v>
      </c>
      <c r="B35" s="24"/>
      <c r="C35" s="4"/>
      <c r="D35" s="4"/>
      <c r="E35" s="13"/>
      <c r="F35" s="4"/>
      <c r="G35" s="4"/>
      <c r="H35" s="4"/>
      <c r="I35" s="13"/>
      <c r="J35" s="4"/>
      <c r="K35" s="4"/>
      <c r="L35" s="4"/>
    </row>
    <row r="36" spans="1:12" ht="18.75" x14ac:dyDescent="0.3">
      <c r="A36" s="3">
        <v>34</v>
      </c>
      <c r="B36" s="24"/>
      <c r="C36" s="4"/>
      <c r="D36" s="4"/>
      <c r="E36" s="13"/>
      <c r="F36" s="4"/>
      <c r="G36" s="4"/>
      <c r="H36" s="4"/>
      <c r="I36" s="13"/>
      <c r="J36" s="4"/>
      <c r="K36" s="4"/>
      <c r="L36" s="4"/>
    </row>
    <row r="37" spans="1:12" ht="18.75" x14ac:dyDescent="0.3">
      <c r="A37" s="3">
        <v>35</v>
      </c>
      <c r="B37" s="24"/>
      <c r="C37" s="4"/>
      <c r="D37" s="4"/>
      <c r="E37" s="13"/>
      <c r="F37" s="4"/>
      <c r="G37" s="4"/>
      <c r="H37" s="4"/>
      <c r="I37" s="13"/>
      <c r="J37" s="4"/>
      <c r="K37" s="4"/>
      <c r="L37" s="4"/>
    </row>
    <row r="38" spans="1:12" ht="18.75" x14ac:dyDescent="0.3">
      <c r="A38" s="3">
        <v>36</v>
      </c>
      <c r="B38" s="24"/>
      <c r="C38" s="4"/>
      <c r="D38" s="4"/>
      <c r="E38" s="13"/>
      <c r="F38" s="4"/>
      <c r="G38" s="4"/>
      <c r="H38" s="4"/>
      <c r="I38" s="13"/>
      <c r="J38" s="4"/>
      <c r="K38" s="4"/>
      <c r="L38" s="4"/>
    </row>
    <row r="39" spans="1:12" ht="18.75" x14ac:dyDescent="0.3">
      <c r="A39" s="3">
        <v>37</v>
      </c>
      <c r="B39" s="24"/>
      <c r="C39" s="4"/>
      <c r="D39" s="4"/>
      <c r="E39" s="13"/>
      <c r="F39" s="4"/>
      <c r="G39" s="4"/>
      <c r="H39" s="4"/>
      <c r="I39" s="13"/>
      <c r="J39" s="4"/>
      <c r="K39" s="4"/>
      <c r="L39" s="4"/>
    </row>
    <row r="40" spans="1:12" ht="18.75" x14ac:dyDescent="0.3">
      <c r="A40" s="3">
        <v>38</v>
      </c>
      <c r="B40" s="24"/>
      <c r="C40" s="4"/>
      <c r="D40" s="4"/>
      <c r="E40" s="13"/>
      <c r="F40" s="4"/>
      <c r="G40" s="4"/>
      <c r="H40" s="4"/>
      <c r="I40" s="13"/>
      <c r="J40" s="4"/>
      <c r="K40" s="4"/>
      <c r="L40" s="4"/>
    </row>
    <row r="41" spans="1:12" ht="18.75" x14ac:dyDescent="0.3">
      <c r="A41" s="3">
        <v>39</v>
      </c>
      <c r="B41" s="24"/>
      <c r="C41" s="4"/>
      <c r="D41" s="4"/>
      <c r="E41" s="13"/>
      <c r="F41" s="4"/>
      <c r="G41" s="4"/>
      <c r="H41" s="4"/>
      <c r="I41" s="13"/>
      <c r="J41" s="4"/>
      <c r="K41" s="4"/>
      <c r="L41" s="4"/>
    </row>
    <row r="42" spans="1:12" ht="18.75" x14ac:dyDescent="0.3">
      <c r="A42" s="3">
        <v>40</v>
      </c>
      <c r="B42" s="24"/>
      <c r="C42" s="4"/>
      <c r="D42" s="4"/>
      <c r="E42" s="13"/>
      <c r="F42" s="4"/>
      <c r="G42" s="4"/>
      <c r="H42" s="4"/>
      <c r="I42" s="13"/>
      <c r="J42" s="4"/>
      <c r="K42" s="4"/>
      <c r="L42" s="4"/>
    </row>
    <row r="43" spans="1:12" ht="18.75" x14ac:dyDescent="0.3">
      <c r="A43" s="3">
        <v>41</v>
      </c>
      <c r="B43" s="24"/>
      <c r="C43" s="4"/>
      <c r="D43" s="4"/>
      <c r="E43" s="13"/>
      <c r="F43" s="4"/>
      <c r="G43" s="4"/>
      <c r="H43" s="4"/>
      <c r="I43" s="13"/>
      <c r="J43" s="4"/>
      <c r="K43" s="4"/>
      <c r="L43" s="4"/>
    </row>
    <row r="44" spans="1:12" ht="18.75" x14ac:dyDescent="0.3">
      <c r="A44" s="3">
        <v>42</v>
      </c>
      <c r="B44" s="24"/>
      <c r="C44" s="4"/>
      <c r="D44" s="4"/>
      <c r="E44" s="13"/>
      <c r="F44" s="4"/>
      <c r="G44" s="4"/>
      <c r="H44" s="4"/>
      <c r="I44" s="13"/>
      <c r="J44" s="4"/>
      <c r="K44" s="4"/>
      <c r="L44" s="4"/>
    </row>
    <row r="45" spans="1:12" ht="18.75" x14ac:dyDescent="0.3">
      <c r="A45" s="3">
        <v>43</v>
      </c>
      <c r="B45" s="24"/>
      <c r="C45" s="4"/>
      <c r="D45" s="4"/>
      <c r="E45" s="13"/>
      <c r="F45" s="4"/>
      <c r="G45" s="4"/>
      <c r="H45" s="4"/>
      <c r="I45" s="13"/>
      <c r="J45" s="4"/>
      <c r="K45" s="4"/>
      <c r="L45" s="4"/>
    </row>
    <row r="46" spans="1:12" ht="18.75" x14ac:dyDescent="0.3">
      <c r="A46" s="3">
        <v>44</v>
      </c>
      <c r="B46" s="24"/>
      <c r="C46" s="4"/>
      <c r="D46" s="4"/>
      <c r="E46" s="13"/>
      <c r="F46" s="4"/>
      <c r="G46" s="4"/>
      <c r="H46" s="4"/>
      <c r="I46" s="13"/>
      <c r="J46" s="4"/>
      <c r="K46" s="4"/>
      <c r="L46" s="4"/>
    </row>
    <row r="47" spans="1:12" ht="18.75" x14ac:dyDescent="0.3">
      <c r="A47" s="3">
        <v>45</v>
      </c>
      <c r="B47" s="24"/>
      <c r="C47" s="4"/>
      <c r="D47" s="4"/>
      <c r="E47" s="13"/>
      <c r="F47" s="4"/>
      <c r="G47" s="4"/>
      <c r="H47" s="4"/>
      <c r="I47" s="13"/>
      <c r="J47" s="4"/>
      <c r="K47" s="4"/>
      <c r="L47" s="4"/>
    </row>
    <row r="48" spans="1:12" ht="18.75" x14ac:dyDescent="0.3">
      <c r="A48" s="3">
        <v>46</v>
      </c>
      <c r="B48" s="24"/>
      <c r="C48" s="4"/>
      <c r="D48" s="4"/>
      <c r="E48" s="13"/>
      <c r="F48" s="4"/>
      <c r="G48" s="4"/>
      <c r="H48" s="4"/>
      <c r="I48" s="13"/>
      <c r="J48" s="4"/>
      <c r="K48" s="4"/>
      <c r="L48" s="4"/>
    </row>
    <row r="49" spans="1:12" ht="18.75" x14ac:dyDescent="0.3">
      <c r="A49" s="3">
        <v>47</v>
      </c>
      <c r="B49" s="24"/>
      <c r="C49" s="4"/>
      <c r="D49" s="4"/>
      <c r="E49" s="13"/>
      <c r="F49" s="4"/>
      <c r="G49" s="4"/>
      <c r="H49" s="4"/>
      <c r="I49" s="13"/>
      <c r="J49" s="4"/>
      <c r="K49" s="4"/>
      <c r="L49" s="4"/>
    </row>
    <row r="50" spans="1:12" ht="18.75" x14ac:dyDescent="0.3">
      <c r="A50" s="3">
        <v>48</v>
      </c>
      <c r="B50" s="24"/>
      <c r="C50" s="4"/>
      <c r="D50" s="4"/>
      <c r="E50" s="13"/>
      <c r="F50" s="4"/>
      <c r="G50" s="4"/>
      <c r="H50" s="4"/>
      <c r="I50" s="13"/>
      <c r="J50" s="4"/>
      <c r="K50" s="4"/>
      <c r="L50" s="4"/>
    </row>
    <row r="51" spans="1:12" ht="18.75" x14ac:dyDescent="0.3">
      <c r="A51" s="3">
        <v>49</v>
      </c>
      <c r="B51" s="24"/>
      <c r="C51" s="4"/>
      <c r="D51" s="4"/>
      <c r="E51" s="13"/>
      <c r="F51" s="4"/>
      <c r="G51" s="4"/>
      <c r="H51" s="4"/>
      <c r="I51" s="13"/>
      <c r="J51" s="4"/>
      <c r="K51" s="4"/>
      <c r="L51" s="4"/>
    </row>
    <row r="52" spans="1:12" ht="18.75" x14ac:dyDescent="0.3">
      <c r="A52" s="3">
        <v>50</v>
      </c>
      <c r="B52" s="24"/>
      <c r="C52" s="4"/>
      <c r="D52" s="4"/>
      <c r="E52" s="13"/>
      <c r="F52" s="4"/>
      <c r="G52" s="4"/>
      <c r="H52" s="4"/>
      <c r="I52" s="13"/>
      <c r="J52" s="4"/>
      <c r="K52" s="4"/>
      <c r="L52" s="4"/>
    </row>
    <row r="53" spans="1:12" ht="18.75" x14ac:dyDescent="0.3">
      <c r="A53" s="3">
        <v>51</v>
      </c>
      <c r="B53" s="24"/>
      <c r="C53" s="4"/>
      <c r="D53" s="4"/>
      <c r="E53" s="13"/>
      <c r="F53" s="4"/>
      <c r="G53" s="4"/>
      <c r="H53" s="4"/>
      <c r="I53" s="13"/>
      <c r="J53" s="4"/>
      <c r="K53" s="4"/>
      <c r="L53" s="4"/>
    </row>
    <row r="54" spans="1:12" ht="18.75" x14ac:dyDescent="0.3">
      <c r="A54" s="3">
        <v>52</v>
      </c>
      <c r="B54" s="24"/>
      <c r="C54" s="4"/>
      <c r="D54" s="4"/>
      <c r="E54" s="13"/>
      <c r="F54" s="4"/>
      <c r="G54" s="4"/>
      <c r="H54" s="4"/>
      <c r="I54" s="13"/>
      <c r="J54" s="4"/>
      <c r="K54" s="4"/>
      <c r="L54" s="4"/>
    </row>
  </sheetData>
  <sheetProtection sheet="1" objects="1" scenarios="1"/>
  <dataValidations count="2">
    <dataValidation type="whole" allowBlank="1" showInputMessage="1" showErrorMessage="1" sqref="E3:E54 I3:I55" xr:uid="{7B757309-860B-44CE-83D8-135DF314B73E}">
      <formula1>1</formula1>
      <formula2>10</formula2>
    </dataValidation>
    <dataValidation type="list" allowBlank="1" showInputMessage="1" showErrorMessage="1" sqref="B3:B54" xr:uid="{CCDECFEA-A2F0-4C1D-BA2E-451970228763}">
      <formula1>"x"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C67BEFC-A46C-495C-9B7A-3C767E612B6A}">
          <x14:formula1>
            <xm:f>Listes!$A$4:$A$5</xm:f>
          </x14:formula1>
          <xm:sqref>D1 H1</xm:sqref>
        </x14:dataValidation>
        <x14:dataValidation type="list" allowBlank="1" showInputMessage="1" showErrorMessage="1" xr:uid="{148448E0-FCD6-42B1-8F2A-CC6F6FDD77FB}">
          <x14:formula1>
            <xm:f>Listes!$F$5</xm:f>
          </x14:formula1>
          <xm:sqref>K3:K54 G3:G54</xm:sqref>
        </x14:dataValidation>
        <x14:dataValidation type="list" allowBlank="1" showInputMessage="1" showErrorMessage="1" xr:uid="{FB07D876-C982-4BBF-AEF3-33FFBB6F3D17}">
          <x14:formula1>
            <xm:f>Listes!$E$4:$E$11</xm:f>
          </x14:formula1>
          <xm:sqref>C3:C54</xm:sqref>
        </x14:dataValidation>
        <x14:dataValidation type="list" allowBlank="1" showInputMessage="1" showErrorMessage="1" xr:uid="{6C217909-EF56-4040-8160-5916175912FF}">
          <x14:formula1>
            <xm:f>Listes!$D$4:$D$6</xm:f>
          </x14:formula1>
          <xm:sqref>L3:L54</xm:sqref>
        </x14:dataValidation>
        <x14:dataValidation type="list" allowBlank="1" showInputMessage="1" showErrorMessage="1" xr:uid="{B6A664CA-0180-4BE7-A807-7B2A7F0BA677}">
          <x14:formula1>
            <xm:f>Listes!$F$4</xm:f>
          </x14:formula1>
          <xm:sqref>F3:F54 J3:J54</xm:sqref>
        </x14:dataValidation>
        <x14:dataValidation type="list" allowBlank="1" showInputMessage="1" showErrorMessage="1" xr:uid="{A8F98AEC-866C-4900-B835-C7F90EDF526A}">
          <x14:formula1>
            <xm:f>Listes!$B$4:$B$11</xm:f>
          </x14:formula1>
          <xm:sqref>D3:D54</xm:sqref>
        </x14:dataValidation>
        <x14:dataValidation type="list" allowBlank="1" showInputMessage="1" showErrorMessage="1" xr:uid="{D7ABDF09-BB51-4226-9027-B77D6A16CC9A}">
          <x14:formula1>
            <xm:f>Listes!$C$4:$C$10</xm:f>
          </x14:formula1>
          <xm:sqref>H3:H54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A3-117C-47ED-AE7F-26570C195C16}">
  <dimension ref="A1:H26"/>
  <sheetViews>
    <sheetView topLeftCell="A18" workbookViewId="0">
      <selection activeCell="I30" sqref="I30"/>
    </sheetView>
  </sheetViews>
  <sheetFormatPr baseColWidth="10" defaultColWidth="10.7109375" defaultRowHeight="15" x14ac:dyDescent="0.25"/>
  <cols>
    <col min="1" max="1" width="25.7109375" style="8" bestFit="1" customWidth="1"/>
    <col min="2" max="2" width="10.7109375" style="11"/>
    <col min="3" max="3" width="3" style="30" bestFit="1" customWidth="1"/>
    <col min="4" max="4" width="23.28515625" style="26" customWidth="1"/>
    <col min="5" max="5" width="10.7109375" style="11"/>
    <col min="6" max="6" width="3" style="30" bestFit="1" customWidth="1"/>
    <col min="7" max="7" width="23.28515625" style="26" customWidth="1"/>
    <col min="8" max="16384" width="10.7109375" style="11"/>
  </cols>
  <sheetData>
    <row r="1" spans="1:8" x14ac:dyDescent="0.25">
      <c r="A1" s="8" t="s">
        <v>45</v>
      </c>
    </row>
    <row r="2" spans="1:8" x14ac:dyDescent="0.25">
      <c r="A2" s="6" t="s">
        <v>35</v>
      </c>
      <c r="B2" s="41" t="b">
        <v>0</v>
      </c>
    </row>
    <row r="3" spans="1:8" x14ac:dyDescent="0.25">
      <c r="A3" s="6" t="s">
        <v>36</v>
      </c>
      <c r="B3" s="41" t="b">
        <v>0</v>
      </c>
    </row>
    <row r="4" spans="1:8" x14ac:dyDescent="0.25">
      <c r="A4" s="6" t="s">
        <v>37</v>
      </c>
      <c r="B4" s="41" t="b">
        <v>0</v>
      </c>
    </row>
    <row r="5" spans="1:8" x14ac:dyDescent="0.25">
      <c r="A5" s="6" t="s">
        <v>39</v>
      </c>
      <c r="B5" s="41" t="b">
        <v>0</v>
      </c>
    </row>
    <row r="6" spans="1:8" x14ac:dyDescent="0.25">
      <c r="A6" s="6" t="s">
        <v>27</v>
      </c>
      <c r="B6" s="41" t="b">
        <v>0</v>
      </c>
    </row>
    <row r="7" spans="1:8" x14ac:dyDescent="0.25">
      <c r="A7" s="40"/>
      <c r="B7" s="39"/>
    </row>
    <row r="8" spans="1:8" x14ac:dyDescent="0.25">
      <c r="A8" s="6" t="s">
        <v>43</v>
      </c>
      <c r="B8" s="41"/>
    </row>
    <row r="10" spans="1:8" x14ac:dyDescent="0.25">
      <c r="A10" s="8" t="s">
        <v>79</v>
      </c>
      <c r="B10" s="41"/>
      <c r="E10" s="41"/>
    </row>
    <row r="11" spans="1:8" s="8" customFormat="1" x14ac:dyDescent="0.25">
      <c r="B11" s="28" t="s">
        <v>3</v>
      </c>
      <c r="C11" s="30"/>
      <c r="E11" s="29" t="s">
        <v>4</v>
      </c>
      <c r="F11" s="31"/>
      <c r="H11" s="27"/>
    </row>
    <row r="12" spans="1:8" ht="30" x14ac:dyDescent="0.25">
      <c r="A12" s="36" t="s">
        <v>46</v>
      </c>
      <c r="B12" s="41"/>
      <c r="C12" s="33" t="s">
        <v>47</v>
      </c>
      <c r="D12" s="34" t="s">
        <v>83</v>
      </c>
      <c r="E12" s="41"/>
      <c r="F12" s="33" t="s">
        <v>49</v>
      </c>
      <c r="G12" s="34" t="s">
        <v>41</v>
      </c>
    </row>
    <row r="13" spans="1:8" ht="45" x14ac:dyDescent="0.25">
      <c r="A13" s="32" t="s">
        <v>38</v>
      </c>
      <c r="B13" s="32">
        <f>IF(OR(B2:B3),0,B12)</f>
        <v>0</v>
      </c>
      <c r="C13" s="35" t="s">
        <v>48</v>
      </c>
      <c r="D13" s="37" t="s">
        <v>64</v>
      </c>
      <c r="E13" s="32">
        <f>E12</f>
        <v>0</v>
      </c>
      <c r="F13" s="35" t="s">
        <v>78</v>
      </c>
      <c r="G13" s="34" t="s">
        <v>50</v>
      </c>
    </row>
    <row r="14" spans="1:8" x14ac:dyDescent="0.25">
      <c r="A14" s="7"/>
    </row>
    <row r="15" spans="1:8" x14ac:dyDescent="0.25">
      <c r="A15" s="6" t="s">
        <v>11</v>
      </c>
      <c r="B15" s="41"/>
      <c r="C15" s="33" t="s">
        <v>51</v>
      </c>
      <c r="D15" s="34"/>
    </row>
    <row r="16" spans="1:8" x14ac:dyDescent="0.25">
      <c r="A16" s="6" t="s">
        <v>32</v>
      </c>
      <c r="B16" s="41"/>
      <c r="C16" s="33" t="s">
        <v>52</v>
      </c>
      <c r="D16" s="34" t="s">
        <v>80</v>
      </c>
      <c r="E16" s="41"/>
      <c r="F16" s="33" t="s">
        <v>54</v>
      </c>
      <c r="G16" s="34"/>
    </row>
    <row r="17" spans="1:7" x14ac:dyDescent="0.25">
      <c r="A17" s="6" t="s">
        <v>33</v>
      </c>
      <c r="B17" s="41"/>
      <c r="C17" s="33" t="s">
        <v>53</v>
      </c>
      <c r="D17" s="34"/>
      <c r="E17" s="41"/>
      <c r="F17" s="33" t="s">
        <v>55</v>
      </c>
      <c r="G17" s="34"/>
    </row>
    <row r="18" spans="1:7" x14ac:dyDescent="0.25">
      <c r="A18" s="6" t="s">
        <v>40</v>
      </c>
      <c r="B18" s="6">
        <f>B15+B16/2+B17</f>
        <v>0</v>
      </c>
      <c r="C18" s="33" t="s">
        <v>67</v>
      </c>
      <c r="D18" s="38" t="s">
        <v>56</v>
      </c>
      <c r="E18" s="6">
        <f>E16+E17</f>
        <v>0</v>
      </c>
      <c r="F18" s="33" t="s">
        <v>69</v>
      </c>
      <c r="G18" s="38" t="s">
        <v>57</v>
      </c>
    </row>
    <row r="19" spans="1:7" x14ac:dyDescent="0.25">
      <c r="A19" s="6" t="s">
        <v>42</v>
      </c>
      <c r="B19" s="9">
        <f>B18-E18</f>
        <v>0</v>
      </c>
      <c r="C19" s="33" t="s">
        <v>68</v>
      </c>
      <c r="D19" s="38" t="s">
        <v>58</v>
      </c>
      <c r="E19" s="9">
        <f>E18-B18</f>
        <v>0</v>
      </c>
      <c r="F19" s="33" t="s">
        <v>70</v>
      </c>
      <c r="G19" s="38" t="s">
        <v>59</v>
      </c>
    </row>
    <row r="20" spans="1:7" ht="90" x14ac:dyDescent="0.25">
      <c r="A20" s="6" t="s">
        <v>34</v>
      </c>
      <c r="B20" s="9">
        <f>IF(OR($B$2,$B$3,$B$5,B19&lt;=0),0,B19)</f>
        <v>0</v>
      </c>
      <c r="C20" s="33" t="s">
        <v>60</v>
      </c>
      <c r="D20" s="34" t="s">
        <v>81</v>
      </c>
      <c r="E20" s="9">
        <f>IF(OR($B$2,$B$3,$B$5,E19&lt;=0),0,E19)</f>
        <v>0</v>
      </c>
      <c r="F20" s="33" t="s">
        <v>61</v>
      </c>
      <c r="G20" s="34" t="s">
        <v>82</v>
      </c>
    </row>
    <row r="22" spans="1:7" ht="45" x14ac:dyDescent="0.25">
      <c r="A22" s="6" t="s">
        <v>28</v>
      </c>
      <c r="B22" s="6">
        <f>IF($B$6,10,IF($B$4,0,B20))</f>
        <v>0</v>
      </c>
      <c r="C22" s="33" t="s">
        <v>62</v>
      </c>
      <c r="D22" s="34" t="s">
        <v>65</v>
      </c>
      <c r="E22" s="6">
        <f>IF($B$6,10,IF($B$4,5,E20))</f>
        <v>0</v>
      </c>
      <c r="F22" s="33" t="s">
        <v>63</v>
      </c>
      <c r="G22" s="34" t="s">
        <v>66</v>
      </c>
    </row>
    <row r="24" spans="1:7" ht="90" x14ac:dyDescent="0.25">
      <c r="A24" s="6" t="s">
        <v>73</v>
      </c>
      <c r="B24" s="6">
        <f>IF(OR(B2,B3,B5),0,(IF($B$8&lt;15,2,0)))</f>
        <v>2</v>
      </c>
      <c r="C24" s="33" t="s">
        <v>71</v>
      </c>
      <c r="D24" s="34" t="s">
        <v>86</v>
      </c>
      <c r="E24" s="6">
        <f>IF($B$8&gt;15,2,0)</f>
        <v>0</v>
      </c>
      <c r="F24" s="33" t="s">
        <v>72</v>
      </c>
      <c r="G24" s="34" t="s">
        <v>85</v>
      </c>
    </row>
    <row r="26" spans="1:7" x14ac:dyDescent="0.25">
      <c r="A26" s="6" t="s">
        <v>44</v>
      </c>
      <c r="B26" s="6">
        <f>B13+B22+B24</f>
        <v>2</v>
      </c>
      <c r="C26" s="33" t="s">
        <v>74</v>
      </c>
      <c r="D26" s="34" t="s">
        <v>76</v>
      </c>
      <c r="E26" s="6">
        <f>E13+E22+E24</f>
        <v>0</v>
      </c>
      <c r="F26" s="33" t="s">
        <v>75</v>
      </c>
      <c r="G26" s="34" t="s">
        <v>77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9B7A-67C1-48BE-B434-40624570D716}">
  <dimension ref="A1:F16"/>
  <sheetViews>
    <sheetView workbookViewId="0"/>
  </sheetViews>
  <sheetFormatPr baseColWidth="10" defaultColWidth="11.5703125" defaultRowHeight="15" x14ac:dyDescent="0.25"/>
  <cols>
    <col min="1" max="1" width="8" style="11" bestFit="1" customWidth="1"/>
    <col min="2" max="2" width="41.7109375" style="11" bestFit="1" customWidth="1"/>
    <col min="3" max="3" width="27" style="11" bestFit="1" customWidth="1"/>
    <col min="4" max="4" width="19.7109375" style="11" bestFit="1" customWidth="1"/>
    <col min="5" max="5" width="41" style="11" bestFit="1" customWidth="1"/>
    <col min="6" max="16384" width="11.5703125" style="11"/>
  </cols>
  <sheetData>
    <row r="1" spans="1:6" x14ac:dyDescent="0.25">
      <c r="A1" s="8" t="s">
        <v>87</v>
      </c>
    </row>
    <row r="3" spans="1:6" s="8" customFormat="1" x14ac:dyDescent="0.25">
      <c r="A3" s="6" t="s">
        <v>6</v>
      </c>
      <c r="B3" s="6" t="s">
        <v>3</v>
      </c>
      <c r="C3" s="6" t="s">
        <v>4</v>
      </c>
      <c r="D3" s="7" t="s">
        <v>2</v>
      </c>
      <c r="E3" s="6" t="s">
        <v>1</v>
      </c>
      <c r="F3" s="6" t="s">
        <v>10</v>
      </c>
    </row>
    <row r="4" spans="1:6" x14ac:dyDescent="0.25">
      <c r="A4" s="10" t="s">
        <v>7</v>
      </c>
      <c r="B4" s="9" t="s">
        <v>11</v>
      </c>
      <c r="C4" s="9" t="s">
        <v>14</v>
      </c>
      <c r="D4" s="9" t="s">
        <v>12</v>
      </c>
      <c r="E4" s="9" t="s">
        <v>13</v>
      </c>
      <c r="F4" s="9" t="s">
        <v>17</v>
      </c>
    </row>
    <row r="5" spans="1:6" x14ac:dyDescent="0.25">
      <c r="A5" s="10" t="s">
        <v>8</v>
      </c>
      <c r="B5" s="9" t="s">
        <v>84</v>
      </c>
      <c r="C5" s="9" t="s">
        <v>84</v>
      </c>
      <c r="D5" s="9" t="s">
        <v>23</v>
      </c>
      <c r="E5" s="9" t="s">
        <v>15</v>
      </c>
      <c r="F5" s="9" t="s">
        <v>18</v>
      </c>
    </row>
    <row r="6" spans="1:6" x14ac:dyDescent="0.25">
      <c r="B6" s="9" t="s">
        <v>16</v>
      </c>
      <c r="C6" s="9" t="s">
        <v>19</v>
      </c>
      <c r="D6" s="9" t="s">
        <v>28</v>
      </c>
      <c r="E6" s="9" t="s">
        <v>20</v>
      </c>
    </row>
    <row r="7" spans="1:6" x14ac:dyDescent="0.25">
      <c r="B7" s="9" t="s">
        <v>22</v>
      </c>
      <c r="C7" s="9" t="s">
        <v>23</v>
      </c>
      <c r="E7" s="15" t="s">
        <v>26</v>
      </c>
    </row>
    <row r="8" spans="1:6" x14ac:dyDescent="0.25">
      <c r="B8" s="9" t="s">
        <v>23</v>
      </c>
      <c r="C8" s="9" t="s">
        <v>25</v>
      </c>
      <c r="E8" s="15" t="s">
        <v>21</v>
      </c>
    </row>
    <row r="9" spans="1:6" x14ac:dyDescent="0.25">
      <c r="B9" s="9" t="s">
        <v>25</v>
      </c>
      <c r="C9" s="9" t="s">
        <v>27</v>
      </c>
      <c r="E9" s="9" t="s">
        <v>29</v>
      </c>
    </row>
    <row r="10" spans="1:6" x14ac:dyDescent="0.25">
      <c r="A10" s="16"/>
      <c r="B10" s="9" t="s">
        <v>27</v>
      </c>
      <c r="C10" s="9" t="s">
        <v>28</v>
      </c>
      <c r="E10" s="9" t="s">
        <v>24</v>
      </c>
    </row>
    <row r="11" spans="1:6" x14ac:dyDescent="0.25">
      <c r="B11" s="9" t="s">
        <v>28</v>
      </c>
      <c r="E11" s="9" t="s">
        <v>30</v>
      </c>
    </row>
    <row r="14" spans="1:6" x14ac:dyDescent="0.25">
      <c r="A14" s="11" t="s">
        <v>88</v>
      </c>
    </row>
    <row r="15" spans="1:6" x14ac:dyDescent="0.25">
      <c r="A15" s="42" t="s">
        <v>89</v>
      </c>
      <c r="B15" s="11" t="s">
        <v>90</v>
      </c>
    </row>
    <row r="16" spans="1:6" x14ac:dyDescent="0.25">
      <c r="A16" s="42" t="s">
        <v>91</v>
      </c>
      <c r="B16" s="11" t="s">
        <v>92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Plumitif</vt:lpstr>
      <vt:lpstr>Calcul des points</vt:lpstr>
      <vt:lpstr>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Totouom, Ezechiel (LNG-PAR)</dc:creator>
  <cp:lastModifiedBy>Totouom, Ezechiel (LNG-PAR)</cp:lastModifiedBy>
  <dcterms:created xsi:type="dcterms:W3CDTF">2023-11-22T17:24:10Z</dcterms:created>
  <dcterms:modified xsi:type="dcterms:W3CDTF">2024-09-03T13:48:59Z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2024-09-03T13:48:59Z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1d4d02c7-dd80-44e8-b077-73295d7b834d</vt:lpwstr>
  </property>
  <property fmtid="{D5CDD505-2E9C-101B-9397-08002B2CF9AE}" pid="8" name="MSIP_Label_549ac42a-3eb4-4074-b885-aea26bd6241e_ContentBits">
    <vt:lpwstr>0</vt:lpwstr>
  </property>
</Properties>
</file>